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403bacb2f34de29/Pulpit/AOTMiT -Materiały 14.11.2025/"/>
    </mc:Choice>
  </mc:AlternateContent>
  <xr:revisionPtr revIDLastSave="44" documentId="8_{8F6364B6-42A1-4995-8D21-9474916842CF}" xr6:coauthVersionLast="47" xr6:coauthVersionMax="47" xr10:uidLastSave="{95923CDD-2480-4CC9-9437-AD9379AD2B46}"/>
  <bookViews>
    <workbookView xWindow="-108" yWindow="-108" windowWidth="23256" windowHeight="12456" xr2:uid="{58230C9A-52DD-4604-A7AC-25E585957590}"/>
  </bookViews>
  <sheets>
    <sheet name="pr.prosta" sheetId="2" r:id="rId1"/>
    <sheet name="proc.złoż" sheetId="4" r:id="rId2"/>
    <sheet name="p+z+z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6" i="2" l="1"/>
  <c r="C53" i="4"/>
  <c r="C56" i="4" s="1"/>
  <c r="D53" i="4"/>
  <c r="D56" i="4" s="1"/>
  <c r="C54" i="4"/>
  <c r="D54" i="4"/>
  <c r="B54" i="4"/>
  <c r="B53" i="4"/>
  <c r="C57" i="4"/>
  <c r="D57" i="4"/>
  <c r="B57" i="4"/>
  <c r="B52" i="4"/>
  <c r="B50" i="4"/>
  <c r="B21" i="4"/>
  <c r="B49" i="4" s="1"/>
  <c r="B56" i="4" s="1"/>
  <c r="B20" i="4"/>
  <c r="B51" i="4" s="1"/>
  <c r="B51" i="2"/>
  <c r="B49" i="2"/>
  <c r="B20" i="2"/>
  <c r="B48" i="2" s="1"/>
  <c r="B55" i="2" s="1"/>
  <c r="C55" i="2" s="1"/>
  <c r="B19" i="2"/>
  <c r="B50" i="2" s="1"/>
  <c r="B56" i="2" s="1"/>
  <c r="E57" i="4" l="1"/>
  <c r="F57" i="4" s="1"/>
  <c r="E56" i="4"/>
  <c r="F56" i="4" s="1"/>
  <c r="F30" i="3"/>
  <c r="F20" i="3"/>
  <c r="F11" i="3"/>
</calcChain>
</file>

<file path=xl/sharedStrings.xml><?xml version="1.0" encoding="utf-8"?>
<sst xmlns="http://schemas.openxmlformats.org/spreadsheetml/2006/main" count="180" uniqueCount="86">
  <si>
    <t>OPIS CZYNNOŚCI</t>
  </si>
  <si>
    <t>I. Omówienie planu zabiegu</t>
  </si>
  <si>
    <t>II. Przygotowanie sprzętu i sali operacyjnej do zabiegu:</t>
  </si>
  <si>
    <t>1. Przygotowanie stolika zabiegowego - sprzęt, narzędzia i materiały opatrunkowe, dezynfekcyjne,</t>
  </si>
  <si>
    <t>2. Przygotowanie leków, płynów infuzyjnych, bielizny jałowej,</t>
  </si>
  <si>
    <t>3. Sprawdzenie i podłączenie sprzętu na sali operacyjnej (aparat do koagulacji, ssak),</t>
  </si>
  <si>
    <t>1. Chirurgiczne mycie rąk,</t>
  </si>
  <si>
    <t>2. Założenie odzieży jałowej (fartuchy, czepki, maski, rękawiczki).</t>
  </si>
  <si>
    <r>
      <rPr>
        <b/>
        <i/>
        <sz val="10"/>
        <rFont val="Arial CE"/>
        <charset val="238"/>
      </rPr>
      <t>III. Przygotowanie personelu do zabiegu:</t>
    </r>
    <r>
      <rPr>
        <sz val="10"/>
        <rFont val="Arial CE"/>
        <family val="2"/>
        <charset val="238"/>
      </rPr>
      <t xml:space="preserve">
</t>
    </r>
  </si>
  <si>
    <t>IV. Przygotowanie pacjenta do zabiegu:</t>
  </si>
  <si>
    <t>1. Ułożenie pacjenta na stole operacyjnym,</t>
  </si>
  <si>
    <t>2. Dezynfekcja pola operacyjnego,</t>
  </si>
  <si>
    <t>3. Jałowe mycie pola zabiegowego i obłożenie jałowymi serwetami.</t>
  </si>
  <si>
    <t>Czynności wykonują: .... lekarzy, czas pracy jednej osoby ok..... minut.</t>
  </si>
  <si>
    <t>V. Wykonanie zabiegu .................:</t>
  </si>
  <si>
    <t>1. Otwarcie .....</t>
  </si>
  <si>
    <t>2. Ocena zaawansowania procesu chorobowego,</t>
  </si>
  <si>
    <t>3. Usunięcie / wszczepienie................,</t>
  </si>
  <si>
    <t>4. Szycie powłok,</t>
  </si>
  <si>
    <t>5. Zaopatrzenie rany jałowym opatrunkiem.</t>
  </si>
  <si>
    <t>VI. Sprzątnięcie stanowiska pracy:</t>
  </si>
  <si>
    <t>1. Segregacja narzędzi i zużytych materiałów,</t>
  </si>
  <si>
    <t>2. Dezynfekcja stołu zabiegowego, blatów,</t>
  </si>
  <si>
    <t>3. Przekazanie sprzętu do sterylizacji.</t>
  </si>
  <si>
    <t>VII. Uzupełnienie dokumentacji pacjenta:</t>
  </si>
  <si>
    <t>1. Wpis do historii choroby pacjenta,</t>
  </si>
  <si>
    <t>2. Wpisanie zabiegu do książki operacyjnej (dane osobowe pacjenta, przebieg zabiegu),</t>
  </si>
  <si>
    <t>3. Uzupełnienie protokołu zabiegu,</t>
  </si>
  <si>
    <t>4. Wklejenie do książki operacyjnej testów sterylizacji z pakietów narzędzi i materiałów opatrunkowych użytych do zabiegu.</t>
  </si>
  <si>
    <t xml:space="preserve">Tabela nakładu czasu pracy osób wykonujących procedury medyczne </t>
  </si>
  <si>
    <t xml:space="preserve">Procedra złożona  ( skaładająca się z co najmniej z dwóch procedur prostych) </t>
  </si>
  <si>
    <t>68.41- Proste wycięcie macicy</t>
  </si>
  <si>
    <t xml:space="preserve"> Czynności wykonuje   1 lekarz, czas pracy jednej osoby ok 15 minut</t>
  </si>
  <si>
    <t>Czynności wykonują: 2 pielęgniarki, czas pracy jednej osoby ok. 5 minut.</t>
  </si>
  <si>
    <t>Czynności wykonują: 2 lekarzy, czas pracy jednej osoby ok.5 minut.</t>
  </si>
  <si>
    <t>Czynności wykonują: 2 pielęgniarki , czas pracy jednej osoby ok.75 minut.</t>
  </si>
  <si>
    <t>Czynności wykonują: 1lekarzy, czas pracy jednej osoby ok.12 minut.</t>
  </si>
  <si>
    <t>Czynności wykonują:2 lekarzy, czas pracy jednej osoby ok.75minut.</t>
  </si>
  <si>
    <t>Łączny czas pracy lekarzy -przygotowanie</t>
  </si>
  <si>
    <t>Łączny czas pracy pielęgniarek - przygotowanie</t>
  </si>
  <si>
    <t>Łączny czas pracy lekarzy -zakończenie</t>
  </si>
  <si>
    <t>Łączny czas pracy pielęgniarek - zakończenie</t>
  </si>
  <si>
    <t>Łączny czas pracy lekarzy -zabieg</t>
  </si>
  <si>
    <t>Łączny czas pracy pielęgniarek - zabieg</t>
  </si>
  <si>
    <t>Czynności wykonują: 1 pielęgniarki , czas pracy jednej osoby ok3minut.</t>
  </si>
  <si>
    <t>Czynności wykonują: 1 pielęgniarki , czas pracy jednej osoby ok.5 minut.</t>
  </si>
  <si>
    <t>Czynności wykonują 2 pielęgniarki, czas pracy jednej osoby ok. 5 minut.</t>
  </si>
  <si>
    <t>65.61-Równoczesne usunięcie obu jajników i jajowodów</t>
  </si>
  <si>
    <r>
      <t xml:space="preserve">Kod procedury głównej: icd-9 i nazwa wg katalogu NFZ):   </t>
    </r>
    <r>
      <rPr>
        <b/>
        <sz val="10"/>
        <color rgb="FF000000"/>
        <rFont val="Arial CE"/>
        <charset val="238"/>
      </rPr>
      <t>68.41-Proste wycięcie macicy</t>
    </r>
  </si>
  <si>
    <t>40.31-Wycięcie regionalnych węzłów chłonnych</t>
  </si>
  <si>
    <t>Grupa pracownicza</t>
  </si>
  <si>
    <t>Współczynnik         ( ilość procedur )</t>
  </si>
  <si>
    <t>Jednostka czasu</t>
  </si>
  <si>
    <t>Koszt jednostki czasu M</t>
  </si>
  <si>
    <t>Zużyta ilość  M na N procedur</t>
  </si>
  <si>
    <t>Wkład do kosztu jednostkowego</t>
  </si>
  <si>
    <t>D</t>
  </si>
  <si>
    <t>N</t>
  </si>
  <si>
    <t>M</t>
  </si>
  <si>
    <t>C</t>
  </si>
  <si>
    <t>T</t>
  </si>
  <si>
    <t>P=( T/N)*C</t>
  </si>
  <si>
    <t>lekarz 1</t>
  </si>
  <si>
    <t>godz.</t>
  </si>
  <si>
    <t>lekarz 2</t>
  </si>
  <si>
    <t>godz</t>
  </si>
  <si>
    <t>pielęgniarka instrumentariuszka</t>
  </si>
  <si>
    <t>pielęgniarka pomagająca</t>
  </si>
  <si>
    <t>Razem</t>
  </si>
  <si>
    <t>Czynności wykonuje 1 pielęgniarki, czas pracy jednej osoby ok. 20 minut.</t>
  </si>
  <si>
    <t>INSTRUKTAŻ - Blok Operacyjny Ginekologiczny</t>
  </si>
  <si>
    <t>Tabele - koszty osobowe</t>
  </si>
  <si>
    <r>
      <t xml:space="preserve">Kod procedury : icd-9 i nazwa wg katalogu NFZ):   </t>
    </r>
    <r>
      <rPr>
        <b/>
        <sz val="10"/>
        <color rgb="FF000000"/>
        <rFont val="Arial CE"/>
        <charset val="238"/>
      </rPr>
      <t>68.41-Proste wycięcie macicy</t>
    </r>
  </si>
  <si>
    <r>
      <t xml:space="preserve">Kod procedury  : icd-9 i nazwa wg katalogu NFZ):   </t>
    </r>
    <r>
      <rPr>
        <b/>
        <sz val="10"/>
        <color rgb="FF000000"/>
        <rFont val="Arial CE"/>
        <charset val="238"/>
      </rPr>
      <t>65.61-Równoczesne usunięcie obu jajników i jajowodów</t>
    </r>
  </si>
  <si>
    <r>
      <t xml:space="preserve">Kod procedury : icd-9 i nazwa wg katalogu NFZ):   </t>
    </r>
    <r>
      <rPr>
        <b/>
        <sz val="10"/>
        <color rgb="FF000000"/>
        <rFont val="Arial CE"/>
        <charset val="238"/>
      </rPr>
      <t>40.31-Wycięcie regionalnych węzłów chłonnych</t>
    </r>
  </si>
  <si>
    <t>Łączny czas pracy 2 lekarzy</t>
  </si>
  <si>
    <t xml:space="preserve">Łączny czas pracy 2 pielęgniarek </t>
  </si>
  <si>
    <t xml:space="preserve"> Czynności wykonuje   1 lekarz, czas pracy jednej osoby ok 10 minut</t>
  </si>
  <si>
    <r>
      <t xml:space="preserve">Tab. 2P - Tabela nakładu czasu pracy osób wykonujących procedurę ( koszty osobowe ) - </t>
    </r>
    <r>
      <rPr>
        <b/>
        <sz val="11"/>
        <color theme="5"/>
        <rFont val="Calibri"/>
        <family val="2"/>
        <charset val="238"/>
        <scheme val="minor"/>
      </rPr>
      <t>Przygotowanie</t>
    </r>
  </si>
  <si>
    <r>
      <t xml:space="preserve">Tab.2Z - Tabela nakładu czasu pracy osób wykonujących procedurę ( koszty osobowe ) - </t>
    </r>
    <r>
      <rPr>
        <b/>
        <sz val="11"/>
        <color theme="5"/>
        <rFont val="Calibri"/>
        <family val="2"/>
        <charset val="238"/>
        <scheme val="minor"/>
      </rPr>
      <t>Zakończenie</t>
    </r>
  </si>
  <si>
    <r>
      <t xml:space="preserve">Tab.2W - Tabela nakładu czasu pracy osób wykonujących procedurę ( koszty osobowe ) - </t>
    </r>
    <r>
      <rPr>
        <b/>
        <sz val="11"/>
        <color theme="5"/>
        <rFont val="Calibri"/>
        <family val="2"/>
        <charset val="238"/>
        <scheme val="minor"/>
      </rPr>
      <t>Zabieg</t>
    </r>
  </si>
  <si>
    <r>
      <t xml:space="preserve">Uwaga!
</t>
    </r>
    <r>
      <rPr>
        <sz val="10"/>
        <color indexed="8"/>
        <rFont val="Arial CE"/>
        <family val="2"/>
        <charset val="238"/>
      </rPr>
      <t xml:space="preserve">Zabieg jest wykonywany na bloku operacyjnym w znieczuleniu …...........                                            Średni czas trwania zabiegu wg księgi operacyjnej : </t>
    </r>
    <r>
      <rPr>
        <b/>
        <sz val="10"/>
        <color theme="5" tint="-0.249977111117893"/>
        <rFont val="Arial CE"/>
        <charset val="238"/>
      </rPr>
      <t>1,25 godzin</t>
    </r>
  </si>
  <si>
    <r>
      <t xml:space="preserve">Uwaga!
</t>
    </r>
    <r>
      <rPr>
        <sz val="10"/>
        <color indexed="8"/>
        <rFont val="Arial CE"/>
        <family val="2"/>
        <charset val="238"/>
      </rPr>
      <t xml:space="preserve">Zabieg jest wykonywany na bloku operacyjnym w znieczuleniu …...........                                            Średni czas trwania zabiegu wg księgi operacyjnej : </t>
    </r>
    <r>
      <rPr>
        <b/>
        <sz val="10"/>
        <color theme="5" tint="-0.249977111117893"/>
        <rFont val="Arial CE"/>
        <charset val="238"/>
      </rPr>
      <t>2,5 godz</t>
    </r>
  </si>
  <si>
    <t>Czynności wykonują: 2 pielęgniarki , czas pracy jednej osoby ok.150 minut.</t>
  </si>
  <si>
    <t>Czynności wykonują: 1 pielęgniarki , czas pracy jednej osoby ok. 3 minut.</t>
  </si>
  <si>
    <t>Czynności wykonują:2 lekarzy, czas pracy jednej osoby ok.150 minut.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</si>
</sst>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i/>
      <sz val="10"/>
      <color indexed="8"/>
      <name val="Arial CE"/>
      <family val="2"/>
      <charset val="238"/>
    </font>
    <font>
      <sz val="10"/>
      <color indexed="8"/>
      <name val="Arial CE"/>
      <family val="2"/>
      <charset val="238"/>
    </font>
    <font>
      <sz val="9"/>
      <name val="Arial CE"/>
      <family val="2"/>
      <charset val="238"/>
    </font>
    <font>
      <i/>
      <sz val="10"/>
      <name val="Arial CE"/>
      <family val="2"/>
      <charset val="238"/>
    </font>
    <font>
      <i/>
      <sz val="10"/>
      <name val="Arial CE"/>
      <charset val="238"/>
    </font>
    <font>
      <b/>
      <i/>
      <sz val="10"/>
      <name val="Arial CE"/>
      <charset val="238"/>
    </font>
    <font>
      <sz val="10"/>
      <color rgb="FF000000"/>
      <name val="Arial CE"/>
      <charset val="238"/>
    </font>
    <font>
      <sz val="9"/>
      <name val="Arial CE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color rgb="FF000000"/>
      <name val="Arial CE"/>
      <charset val="238"/>
    </font>
    <font>
      <b/>
      <sz val="10"/>
      <name val="Arial CE"/>
      <family val="2"/>
      <charset val="238"/>
    </font>
    <font>
      <b/>
      <sz val="11"/>
      <color theme="5"/>
      <name val="Calibri"/>
      <family val="2"/>
      <charset val="238"/>
      <scheme val="minor"/>
    </font>
    <font>
      <b/>
      <sz val="10"/>
      <color theme="5" tint="-0.249977111117893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vertical="top" wrapText="1"/>
    </xf>
    <xf numFmtId="0" fontId="5" fillId="2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vertical="top" wrapText="1"/>
    </xf>
    <xf numFmtId="0" fontId="10" fillId="0" borderId="2" xfId="0" applyFont="1" applyBorder="1" applyAlignment="1">
      <alignment vertical="top" wrapText="1"/>
    </xf>
    <xf numFmtId="0" fontId="8" fillId="0" borderId="2" xfId="0" applyFont="1" applyBorder="1" applyAlignment="1">
      <alignment vertical="top" wrapText="1"/>
    </xf>
    <xf numFmtId="0" fontId="10" fillId="0" borderId="3" xfId="0" applyFont="1" applyBorder="1" applyAlignment="1">
      <alignment vertical="top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vertical="top" wrapText="1"/>
    </xf>
    <xf numFmtId="0" fontId="11" fillId="0" borderId="0" xfId="0" applyFont="1"/>
    <xf numFmtId="0" fontId="11" fillId="4" borderId="0" xfId="0" applyFont="1" applyFill="1"/>
    <xf numFmtId="0" fontId="0" fillId="0" borderId="2" xfId="0" applyBorder="1"/>
    <xf numFmtId="0" fontId="12" fillId="0" borderId="2" xfId="0" applyFont="1" applyBorder="1" applyAlignment="1">
      <alignment vertical="center" wrapText="1"/>
    </xf>
    <xf numFmtId="0" fontId="12" fillId="0" borderId="2" xfId="0" applyFont="1" applyBorder="1" applyAlignment="1">
      <alignment wrapText="1"/>
    </xf>
    <xf numFmtId="0" fontId="11" fillId="0" borderId="3" xfId="0" applyFont="1" applyBorder="1"/>
    <xf numFmtId="0" fontId="11" fillId="0" borderId="4" xfId="0" applyFont="1" applyBorder="1"/>
    <xf numFmtId="0" fontId="11" fillId="0" borderId="5" xfId="0" applyFont="1" applyBorder="1"/>
    <xf numFmtId="0" fontId="11" fillId="4" borderId="2" xfId="0" applyFont="1" applyFill="1" applyBorder="1"/>
    <xf numFmtId="0" fontId="11" fillId="3" borderId="2" xfId="0" applyFont="1" applyFill="1" applyBorder="1"/>
    <xf numFmtId="0" fontId="14" fillId="0" borderId="2" xfId="0" applyFont="1" applyBorder="1" applyAlignment="1">
      <alignment horizontal="center"/>
    </xf>
    <xf numFmtId="0" fontId="14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2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left" wrapText="1"/>
    </xf>
    <xf numFmtId="0" fontId="0" fillId="0" borderId="2" xfId="0" applyBorder="1" applyAlignment="1">
      <alignment horizontal="center"/>
    </xf>
    <xf numFmtId="2" fontId="14" fillId="0" borderId="7" xfId="0" applyNumberFormat="1" applyFon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1" fillId="0" borderId="10" xfId="0" applyFont="1" applyBorder="1" applyAlignment="1">
      <alignment horizontal="center" vertical="center" wrapText="1"/>
    </xf>
    <xf numFmtId="0" fontId="11" fillId="0" borderId="11" xfId="0" applyFont="1" applyBorder="1"/>
    <xf numFmtId="0" fontId="11" fillId="0" borderId="12" xfId="0" applyFont="1" applyBorder="1"/>
    <xf numFmtId="0" fontId="9" fillId="0" borderId="6" xfId="0" applyFont="1" applyBorder="1" applyAlignment="1">
      <alignment horizontal="center" vertical="center" wrapText="1"/>
    </xf>
    <xf numFmtId="0" fontId="11" fillId="0" borderId="13" xfId="0" applyFont="1" applyBorder="1"/>
    <xf numFmtId="0" fontId="0" fillId="0" borderId="6" xfId="0" applyBorder="1" applyAlignment="1">
      <alignment vertical="center" wrapText="1"/>
    </xf>
    <xf numFmtId="0" fontId="2" fillId="0" borderId="6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11" fillId="0" borderId="1" xfId="0" applyFont="1" applyBorder="1"/>
    <xf numFmtId="0" fontId="11" fillId="0" borderId="15" xfId="0" applyFont="1" applyBorder="1"/>
    <xf numFmtId="2" fontId="14" fillId="0" borderId="2" xfId="0" applyNumberFormat="1" applyFont="1" applyBorder="1" applyAlignment="1">
      <alignment horizontal="center"/>
    </xf>
    <xf numFmtId="0" fontId="1" fillId="0" borderId="0" xfId="0" applyFont="1"/>
    <xf numFmtId="0" fontId="1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left" vertical="center" wrapText="1"/>
    </xf>
    <xf numFmtId="0" fontId="7" fillId="0" borderId="3" xfId="0" applyFont="1" applyBorder="1" applyAlignment="1">
      <alignment vertical="top" wrapText="1"/>
    </xf>
    <xf numFmtId="0" fontId="11" fillId="3" borderId="8" xfId="0" applyFont="1" applyFill="1" applyBorder="1"/>
    <xf numFmtId="0" fontId="11" fillId="4" borderId="8" xfId="0" applyFont="1" applyFill="1" applyBorder="1"/>
    <xf numFmtId="2" fontId="0" fillId="4" borderId="8" xfId="0" applyNumberFormat="1" applyFill="1" applyBorder="1"/>
    <xf numFmtId="0" fontId="0" fillId="4" borderId="7" xfId="0" applyFill="1" applyBorder="1"/>
    <xf numFmtId="2" fontId="0" fillId="3" borderId="8" xfId="0" applyNumberFormat="1" applyFill="1" applyBorder="1"/>
    <xf numFmtId="0" fontId="0" fillId="3" borderId="7" xfId="0" applyFill="1" applyBorder="1"/>
    <xf numFmtId="2" fontId="0" fillId="0" borderId="0" xfId="0" applyNumberFormat="1"/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11" fillId="3" borderId="2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258C6-EEC8-4240-BC26-9050F4643CB0}">
  <dimension ref="A1:S114"/>
  <sheetViews>
    <sheetView tabSelected="1" zoomScale="110" zoomScaleNormal="110" workbookViewId="0">
      <selection activeCell="B10" sqref="B10"/>
    </sheetView>
  </sheetViews>
  <sheetFormatPr defaultRowHeight="14.4" x14ac:dyDescent="0.3"/>
  <cols>
    <col min="1" max="1" width="82.77734375" style="2" customWidth="1"/>
    <col min="2" max="2" width="12" style="15" customWidth="1"/>
    <col min="3" max="19" width="8.88671875" style="15"/>
  </cols>
  <sheetData>
    <row r="1" spans="1:2" x14ac:dyDescent="0.3">
      <c r="A1" s="57" t="s">
        <v>70</v>
      </c>
      <c r="B1" s="57"/>
    </row>
    <row r="2" spans="1:2" x14ac:dyDescent="0.3">
      <c r="A2" s="47"/>
      <c r="B2" s="3"/>
    </row>
    <row r="3" spans="1:2" x14ac:dyDescent="0.3">
      <c r="A3" s="48" t="s">
        <v>48</v>
      </c>
    </row>
    <row r="4" spans="1:2" x14ac:dyDescent="0.3">
      <c r="A4" s="39"/>
    </row>
    <row r="5" spans="1:2" x14ac:dyDescent="0.3">
      <c r="A5" s="40"/>
    </row>
    <row r="6" spans="1:2" x14ac:dyDescent="0.3">
      <c r="A6" s="41" t="s">
        <v>29</v>
      </c>
    </row>
    <row r="7" spans="1:2" ht="39.6" x14ac:dyDescent="0.3">
      <c r="A7" s="42" t="s">
        <v>81</v>
      </c>
      <c r="B7" s="43"/>
    </row>
    <row r="8" spans="1:2" ht="40.200000000000003" customHeight="1" x14ac:dyDescent="0.3">
      <c r="A8" s="5" t="s">
        <v>0</v>
      </c>
      <c r="B8" s="18" t="s">
        <v>31</v>
      </c>
    </row>
    <row r="9" spans="1:2" x14ac:dyDescent="0.3">
      <c r="A9" s="13" t="s">
        <v>1</v>
      </c>
      <c r="B9" s="20"/>
    </row>
    <row r="10" spans="1:2" x14ac:dyDescent="0.3">
      <c r="A10" s="6" t="s">
        <v>77</v>
      </c>
      <c r="B10" s="24">
        <v>10</v>
      </c>
    </row>
    <row r="11" spans="1:2" x14ac:dyDescent="0.3">
      <c r="A11" s="7" t="s">
        <v>2</v>
      </c>
      <c r="B11" s="21"/>
    </row>
    <row r="12" spans="1:2" x14ac:dyDescent="0.3">
      <c r="A12" s="8" t="s">
        <v>3</v>
      </c>
      <c r="B12" s="21"/>
    </row>
    <row r="13" spans="1:2" x14ac:dyDescent="0.3">
      <c r="A13" s="8" t="s">
        <v>4</v>
      </c>
      <c r="B13" s="21"/>
    </row>
    <row r="14" spans="1:2" x14ac:dyDescent="0.3">
      <c r="A14" s="8" t="s">
        <v>5</v>
      </c>
      <c r="B14" s="21"/>
    </row>
    <row r="15" spans="1:2" x14ac:dyDescent="0.3">
      <c r="A15" s="9" t="s">
        <v>69</v>
      </c>
      <c r="B15" s="23">
        <v>20</v>
      </c>
    </row>
    <row r="16" spans="1:2" ht="26.4" x14ac:dyDescent="0.3">
      <c r="A16" s="4" t="s">
        <v>8</v>
      </c>
      <c r="B16" s="21"/>
    </row>
    <row r="17" spans="1:2" x14ac:dyDescent="0.3">
      <c r="A17" s="10" t="s">
        <v>6</v>
      </c>
      <c r="B17" s="21"/>
    </row>
    <row r="18" spans="1:2" x14ac:dyDescent="0.3">
      <c r="A18" s="10" t="s">
        <v>7</v>
      </c>
      <c r="B18" s="21"/>
    </row>
    <row r="19" spans="1:2" x14ac:dyDescent="0.3">
      <c r="A19" s="10" t="s">
        <v>33</v>
      </c>
      <c r="B19" s="23">
        <f>2*5</f>
        <v>10</v>
      </c>
    </row>
    <row r="20" spans="1:2" x14ac:dyDescent="0.3">
      <c r="A20" s="10" t="s">
        <v>34</v>
      </c>
      <c r="B20" s="24">
        <f>2*5</f>
        <v>10</v>
      </c>
    </row>
    <row r="21" spans="1:2" x14ac:dyDescent="0.3">
      <c r="A21" s="11" t="s">
        <v>9</v>
      </c>
      <c r="B21" s="21"/>
    </row>
    <row r="22" spans="1:2" x14ac:dyDescent="0.3">
      <c r="A22" s="10" t="s">
        <v>10</v>
      </c>
      <c r="B22" s="21"/>
    </row>
    <row r="23" spans="1:2" x14ac:dyDescent="0.3">
      <c r="A23" s="10" t="s">
        <v>11</v>
      </c>
      <c r="B23" s="21"/>
    </row>
    <row r="24" spans="1:2" x14ac:dyDescent="0.3">
      <c r="A24" s="10" t="s">
        <v>12</v>
      </c>
      <c r="B24" s="21"/>
    </row>
    <row r="25" spans="1:2" x14ac:dyDescent="0.3">
      <c r="A25" s="12" t="s">
        <v>45</v>
      </c>
      <c r="B25" s="23">
        <v>5</v>
      </c>
    </row>
    <row r="26" spans="1:2" x14ac:dyDescent="0.3">
      <c r="A26" s="12" t="s">
        <v>13</v>
      </c>
      <c r="B26" s="21"/>
    </row>
    <row r="27" spans="1:2" x14ac:dyDescent="0.3">
      <c r="A27" s="14" t="s">
        <v>14</v>
      </c>
      <c r="B27" s="21"/>
    </row>
    <row r="28" spans="1:2" x14ac:dyDescent="0.3">
      <c r="A28" s="12" t="s">
        <v>15</v>
      </c>
      <c r="B28" s="21"/>
    </row>
    <row r="29" spans="1:2" x14ac:dyDescent="0.3">
      <c r="A29" s="12" t="s">
        <v>16</v>
      </c>
      <c r="B29" s="21"/>
    </row>
    <row r="30" spans="1:2" x14ac:dyDescent="0.3">
      <c r="A30" s="12" t="s">
        <v>17</v>
      </c>
      <c r="B30" s="21"/>
    </row>
    <row r="31" spans="1:2" x14ac:dyDescent="0.3">
      <c r="A31" s="12" t="s">
        <v>18</v>
      </c>
      <c r="B31" s="21"/>
    </row>
    <row r="32" spans="1:2" x14ac:dyDescent="0.3">
      <c r="A32" s="12" t="s">
        <v>19</v>
      </c>
      <c r="B32" s="21"/>
    </row>
    <row r="33" spans="1:2" x14ac:dyDescent="0.3">
      <c r="A33" s="12" t="s">
        <v>35</v>
      </c>
      <c r="B33" s="23">
        <v>150</v>
      </c>
    </row>
    <row r="34" spans="1:2" x14ac:dyDescent="0.3">
      <c r="A34" s="12" t="s">
        <v>37</v>
      </c>
      <c r="B34" s="24">
        <v>150</v>
      </c>
    </row>
    <row r="35" spans="1:2" x14ac:dyDescent="0.3">
      <c r="A35" s="14" t="s">
        <v>20</v>
      </c>
      <c r="B35" s="21"/>
    </row>
    <row r="36" spans="1:2" x14ac:dyDescent="0.3">
      <c r="A36" s="12" t="s">
        <v>21</v>
      </c>
      <c r="B36" s="21"/>
    </row>
    <row r="37" spans="1:2" x14ac:dyDescent="0.3">
      <c r="A37" s="12" t="s">
        <v>22</v>
      </c>
      <c r="B37" s="21"/>
    </row>
    <row r="38" spans="1:2" x14ac:dyDescent="0.3">
      <c r="A38" s="12" t="s">
        <v>23</v>
      </c>
      <c r="B38" s="21"/>
    </row>
    <row r="39" spans="1:2" x14ac:dyDescent="0.3">
      <c r="A39" s="12" t="s">
        <v>46</v>
      </c>
      <c r="B39" s="23">
        <v>10</v>
      </c>
    </row>
    <row r="40" spans="1:2" x14ac:dyDescent="0.3">
      <c r="A40" s="14" t="s">
        <v>24</v>
      </c>
      <c r="B40" s="21"/>
    </row>
    <row r="41" spans="1:2" x14ac:dyDescent="0.3">
      <c r="A41" s="12" t="s">
        <v>25</v>
      </c>
      <c r="B41" s="21"/>
    </row>
    <row r="42" spans="1:2" x14ac:dyDescent="0.3">
      <c r="A42" s="12" t="s">
        <v>26</v>
      </c>
      <c r="B42" s="21"/>
    </row>
    <row r="43" spans="1:2" x14ac:dyDescent="0.3">
      <c r="A43" s="12" t="s">
        <v>27</v>
      </c>
      <c r="B43" s="21"/>
    </row>
    <row r="44" spans="1:2" ht="22.8" x14ac:dyDescent="0.3">
      <c r="A44" s="12" t="s">
        <v>28</v>
      </c>
      <c r="B44" s="21"/>
    </row>
    <row r="45" spans="1:2" x14ac:dyDescent="0.3">
      <c r="A45" s="12" t="s">
        <v>44</v>
      </c>
      <c r="B45" s="23">
        <v>3</v>
      </c>
    </row>
    <row r="46" spans="1:2" x14ac:dyDescent="0.3">
      <c r="A46" s="12" t="s">
        <v>36</v>
      </c>
      <c r="B46" s="24">
        <v>12</v>
      </c>
    </row>
    <row r="47" spans="1:2" x14ac:dyDescent="0.3">
      <c r="A47" s="12"/>
      <c r="B47" s="21"/>
    </row>
    <row r="48" spans="1:2" x14ac:dyDescent="0.3">
      <c r="A48" s="49" t="s">
        <v>38</v>
      </c>
      <c r="B48" s="24">
        <f>B10+B20</f>
        <v>20</v>
      </c>
    </row>
    <row r="49" spans="1:19" x14ac:dyDescent="0.3">
      <c r="A49" s="49" t="s">
        <v>40</v>
      </c>
      <c r="B49" s="24">
        <f>B46</f>
        <v>12</v>
      </c>
    </row>
    <row r="50" spans="1:19" x14ac:dyDescent="0.3">
      <c r="A50" s="49" t="s">
        <v>39</v>
      </c>
      <c r="B50" s="23">
        <f>B15+B19+B25</f>
        <v>35</v>
      </c>
    </row>
    <row r="51" spans="1:19" x14ac:dyDescent="0.3">
      <c r="A51" s="49" t="s">
        <v>41</v>
      </c>
      <c r="B51" s="23">
        <f>B39+B45</f>
        <v>13</v>
      </c>
    </row>
    <row r="52" spans="1:19" x14ac:dyDescent="0.3">
      <c r="A52" s="49" t="s">
        <v>42</v>
      </c>
      <c r="B52" s="24">
        <v>150</v>
      </c>
    </row>
    <row r="53" spans="1:19" x14ac:dyDescent="0.3">
      <c r="A53" s="4" t="s">
        <v>43</v>
      </c>
      <c r="B53" s="23">
        <v>150</v>
      </c>
    </row>
    <row r="55" spans="1:19" x14ac:dyDescent="0.3">
      <c r="A55" s="14" t="s">
        <v>75</v>
      </c>
      <c r="B55" s="24">
        <f>B48+B49+B52</f>
        <v>182</v>
      </c>
      <c r="C55" s="54">
        <f>B55/60</f>
        <v>3.0333333333333332</v>
      </c>
      <c r="D55" s="55" t="s">
        <v>65</v>
      </c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</row>
    <row r="56" spans="1:19" x14ac:dyDescent="0.3">
      <c r="A56" s="11" t="s">
        <v>76</v>
      </c>
      <c r="B56" s="23">
        <f>B50+B51+B53</f>
        <v>198</v>
      </c>
      <c r="C56" s="54">
        <f>B56/60</f>
        <v>3.3</v>
      </c>
      <c r="D56" s="53" t="s">
        <v>65</v>
      </c>
      <c r="E56"/>
      <c r="F56" s="56"/>
      <c r="G56"/>
      <c r="H56"/>
      <c r="I56"/>
      <c r="J56"/>
      <c r="K56"/>
      <c r="L56"/>
      <c r="M56"/>
      <c r="N56"/>
      <c r="O56"/>
      <c r="P56"/>
      <c r="Q56"/>
      <c r="R56"/>
      <c r="S56"/>
    </row>
    <row r="57" spans="1:19" x14ac:dyDescent="0.3">
      <c r="A57" s="1"/>
    </row>
    <row r="58" spans="1:19" x14ac:dyDescent="0.3">
      <c r="A58" s="1"/>
    </row>
    <row r="59" spans="1:19" x14ac:dyDescent="0.3">
      <c r="A59" s="1"/>
    </row>
    <row r="60" spans="1:19" x14ac:dyDescent="0.3">
      <c r="A60" s="1"/>
    </row>
    <row r="61" spans="1:19" x14ac:dyDescent="0.3">
      <c r="A61" s="1"/>
    </row>
    <row r="62" spans="1:19" x14ac:dyDescent="0.3">
      <c r="A62" s="1"/>
    </row>
    <row r="63" spans="1:19" x14ac:dyDescent="0.3">
      <c r="A63" s="1"/>
    </row>
    <row r="64" spans="1:19" x14ac:dyDescent="0.3">
      <c r="A64" s="1"/>
    </row>
    <row r="65" spans="1:1" x14ac:dyDescent="0.3">
      <c r="A65" s="1"/>
    </row>
    <row r="66" spans="1:1" x14ac:dyDescent="0.3">
      <c r="A66" s="1"/>
    </row>
    <row r="67" spans="1:1" x14ac:dyDescent="0.3">
      <c r="A67" s="1"/>
    </row>
    <row r="68" spans="1:1" x14ac:dyDescent="0.3">
      <c r="A68" s="1"/>
    </row>
    <row r="69" spans="1:1" x14ac:dyDescent="0.3">
      <c r="A69" s="1"/>
    </row>
    <row r="70" spans="1:1" x14ac:dyDescent="0.3">
      <c r="A70" s="1"/>
    </row>
    <row r="71" spans="1:1" x14ac:dyDescent="0.3">
      <c r="A71" s="1"/>
    </row>
    <row r="72" spans="1:1" x14ac:dyDescent="0.3">
      <c r="A72" s="1"/>
    </row>
    <row r="73" spans="1:1" x14ac:dyDescent="0.3">
      <c r="A73" s="1"/>
    </row>
    <row r="74" spans="1:1" x14ac:dyDescent="0.3">
      <c r="A74" s="1"/>
    </row>
    <row r="75" spans="1:1" x14ac:dyDescent="0.3">
      <c r="A75" s="1"/>
    </row>
    <row r="76" spans="1:1" x14ac:dyDescent="0.3">
      <c r="A76" s="1"/>
    </row>
    <row r="77" spans="1:1" x14ac:dyDescent="0.3">
      <c r="A77" s="1"/>
    </row>
    <row r="78" spans="1:1" x14ac:dyDescent="0.3">
      <c r="A78" s="1"/>
    </row>
    <row r="79" spans="1:1" x14ac:dyDescent="0.3">
      <c r="A79" s="1"/>
    </row>
    <row r="80" spans="1:1" x14ac:dyDescent="0.3">
      <c r="A80" s="1"/>
    </row>
    <row r="81" spans="1:1" x14ac:dyDescent="0.3">
      <c r="A81" s="1"/>
    </row>
    <row r="82" spans="1:1" x14ac:dyDescent="0.3">
      <c r="A82" s="1"/>
    </row>
    <row r="83" spans="1:1" x14ac:dyDescent="0.3">
      <c r="A83" s="1"/>
    </row>
    <row r="84" spans="1:1" x14ac:dyDescent="0.3">
      <c r="A84" s="1"/>
    </row>
    <row r="85" spans="1:1" x14ac:dyDescent="0.3">
      <c r="A85" s="1"/>
    </row>
    <row r="86" spans="1:1" x14ac:dyDescent="0.3">
      <c r="A86" s="1"/>
    </row>
    <row r="87" spans="1:1" x14ac:dyDescent="0.3">
      <c r="A87" s="1"/>
    </row>
    <row r="88" spans="1:1" x14ac:dyDescent="0.3">
      <c r="A88" s="1"/>
    </row>
    <row r="89" spans="1:1" x14ac:dyDescent="0.3">
      <c r="A89" s="1"/>
    </row>
    <row r="90" spans="1:1" x14ac:dyDescent="0.3">
      <c r="A90" s="1"/>
    </row>
    <row r="91" spans="1:1" x14ac:dyDescent="0.3">
      <c r="A91" s="1"/>
    </row>
    <row r="92" spans="1:1" x14ac:dyDescent="0.3">
      <c r="A92" s="1"/>
    </row>
    <row r="93" spans="1:1" x14ac:dyDescent="0.3">
      <c r="A93" s="1"/>
    </row>
    <row r="94" spans="1:1" x14ac:dyDescent="0.3">
      <c r="A94" s="1"/>
    </row>
    <row r="95" spans="1:1" x14ac:dyDescent="0.3">
      <c r="A95" s="1"/>
    </row>
    <row r="96" spans="1:1" x14ac:dyDescent="0.3">
      <c r="A96" s="1"/>
    </row>
    <row r="97" spans="1:1" x14ac:dyDescent="0.3">
      <c r="A97" s="1"/>
    </row>
    <row r="98" spans="1:1" x14ac:dyDescent="0.3">
      <c r="A98" s="1"/>
    </row>
    <row r="99" spans="1:1" x14ac:dyDescent="0.3">
      <c r="A99" s="1"/>
    </row>
    <row r="100" spans="1:1" x14ac:dyDescent="0.3">
      <c r="A100" s="1"/>
    </row>
    <row r="101" spans="1:1" x14ac:dyDescent="0.3">
      <c r="A101" s="1"/>
    </row>
    <row r="102" spans="1:1" x14ac:dyDescent="0.3">
      <c r="A102" s="1"/>
    </row>
    <row r="103" spans="1:1" x14ac:dyDescent="0.3">
      <c r="A103" s="1"/>
    </row>
    <row r="104" spans="1:1" x14ac:dyDescent="0.3">
      <c r="A104" s="1"/>
    </row>
    <row r="105" spans="1:1" x14ac:dyDescent="0.3">
      <c r="A105" s="1"/>
    </row>
    <row r="106" spans="1:1" x14ac:dyDescent="0.3">
      <c r="A106" s="1"/>
    </row>
    <row r="107" spans="1:1" x14ac:dyDescent="0.3">
      <c r="A107" s="1"/>
    </row>
    <row r="108" spans="1:1" x14ac:dyDescent="0.3">
      <c r="A108" s="1"/>
    </row>
    <row r="109" spans="1:1" x14ac:dyDescent="0.3">
      <c r="A109" s="1"/>
    </row>
    <row r="110" spans="1:1" x14ac:dyDescent="0.3">
      <c r="A110" s="1"/>
    </row>
    <row r="111" spans="1:1" x14ac:dyDescent="0.3">
      <c r="A111" s="1"/>
    </row>
    <row r="112" spans="1:1" x14ac:dyDescent="0.3">
      <c r="A112" s="1"/>
    </row>
    <row r="113" spans="1:1" x14ac:dyDescent="0.3">
      <c r="A113" s="1"/>
    </row>
    <row r="114" spans="1:1" x14ac:dyDescent="0.3">
      <c r="A114" s="1"/>
    </row>
  </sheetData>
  <mergeCells count="1">
    <mergeCell ref="A1:B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5619C-BF42-47E5-9EB0-E607B68A623B}">
  <dimension ref="A1:H115"/>
  <sheetViews>
    <sheetView topLeftCell="A43" zoomScaleNormal="100" workbookViewId="0">
      <selection activeCell="I40" sqref="I40"/>
    </sheetView>
  </sheetViews>
  <sheetFormatPr defaultRowHeight="14.4" x14ac:dyDescent="0.3"/>
  <cols>
    <col min="1" max="1" width="75.109375" style="2" customWidth="1"/>
    <col min="2" max="2" width="12.77734375" style="15" customWidth="1"/>
    <col min="3" max="3" width="15.6640625" style="15" customWidth="1"/>
    <col min="4" max="4" width="14" style="15" customWidth="1"/>
    <col min="5" max="5" width="9.5546875" customWidth="1"/>
  </cols>
  <sheetData>
    <row r="1" spans="1:4" x14ac:dyDescent="0.3">
      <c r="A1" s="58" t="s">
        <v>70</v>
      </c>
      <c r="B1" s="59"/>
      <c r="C1" s="59"/>
      <c r="D1" s="60"/>
    </row>
    <row r="2" spans="1:4" x14ac:dyDescent="0.3">
      <c r="A2" s="34" t="s">
        <v>30</v>
      </c>
      <c r="B2" s="35"/>
      <c r="C2" s="35"/>
      <c r="D2" s="36"/>
    </row>
    <row r="3" spans="1:4" ht="20.399999999999999" customHeight="1" x14ac:dyDescent="0.3">
      <c r="A3" s="48" t="s">
        <v>72</v>
      </c>
      <c r="D3" s="38"/>
    </row>
    <row r="4" spans="1:4" ht="20.399999999999999" customHeight="1" x14ac:dyDescent="0.3">
      <c r="A4" s="61" t="s">
        <v>73</v>
      </c>
      <c r="B4" s="62"/>
      <c r="C4" s="62"/>
      <c r="D4" s="63"/>
    </row>
    <row r="5" spans="1:4" ht="20.399999999999999" customHeight="1" x14ac:dyDescent="0.3">
      <c r="A5" s="61" t="s">
        <v>74</v>
      </c>
      <c r="B5" s="62"/>
      <c r="C5" s="62"/>
      <c r="D5" s="63"/>
    </row>
    <row r="6" spans="1:4" x14ac:dyDescent="0.3">
      <c r="A6" s="37"/>
      <c r="D6" s="38"/>
    </row>
    <row r="7" spans="1:4" x14ac:dyDescent="0.3">
      <c r="A7" s="41" t="s">
        <v>29</v>
      </c>
      <c r="D7" s="38"/>
    </row>
    <row r="8" spans="1:4" ht="39.6" x14ac:dyDescent="0.3">
      <c r="A8" s="42" t="s">
        <v>82</v>
      </c>
      <c r="B8" s="43"/>
      <c r="C8" s="43"/>
      <c r="D8" s="44"/>
    </row>
    <row r="9" spans="1:4" ht="31.8" x14ac:dyDescent="0.3">
      <c r="A9" s="5" t="s">
        <v>0</v>
      </c>
      <c r="B9" s="18" t="s">
        <v>31</v>
      </c>
      <c r="C9" s="18" t="s">
        <v>47</v>
      </c>
      <c r="D9" s="19" t="s">
        <v>49</v>
      </c>
    </row>
    <row r="10" spans="1:4" x14ac:dyDescent="0.3">
      <c r="A10" s="13" t="s">
        <v>1</v>
      </c>
      <c r="C10" s="20"/>
      <c r="D10" s="20"/>
    </row>
    <row r="11" spans="1:4" x14ac:dyDescent="0.3">
      <c r="A11" s="6" t="s">
        <v>32</v>
      </c>
      <c r="B11" s="64">
        <v>15</v>
      </c>
      <c r="C11" s="64"/>
      <c r="D11" s="64"/>
    </row>
    <row r="12" spans="1:4" x14ac:dyDescent="0.3">
      <c r="A12" s="7" t="s">
        <v>2</v>
      </c>
      <c r="C12" s="21"/>
      <c r="D12" s="21"/>
    </row>
    <row r="13" spans="1:4" x14ac:dyDescent="0.3">
      <c r="A13" s="8" t="s">
        <v>3</v>
      </c>
      <c r="C13" s="21"/>
      <c r="D13" s="21"/>
    </row>
    <row r="14" spans="1:4" x14ac:dyDescent="0.3">
      <c r="A14" s="8" t="s">
        <v>4</v>
      </c>
      <c r="C14" s="21"/>
      <c r="D14" s="21"/>
    </row>
    <row r="15" spans="1:4" x14ac:dyDescent="0.3">
      <c r="A15" s="8" t="s">
        <v>5</v>
      </c>
      <c r="C15" s="21"/>
      <c r="D15" s="21"/>
    </row>
    <row r="16" spans="1:4" x14ac:dyDescent="0.3">
      <c r="A16" s="9" t="s">
        <v>69</v>
      </c>
      <c r="B16" s="16">
        <v>20</v>
      </c>
      <c r="C16" s="21"/>
      <c r="D16" s="21"/>
    </row>
    <row r="17" spans="1:4" ht="26.4" x14ac:dyDescent="0.3">
      <c r="A17" s="4" t="s">
        <v>8</v>
      </c>
      <c r="C17" s="21"/>
      <c r="D17" s="21"/>
    </row>
    <row r="18" spans="1:4" x14ac:dyDescent="0.3">
      <c r="A18" s="10" t="s">
        <v>6</v>
      </c>
      <c r="C18" s="21"/>
      <c r="D18" s="21"/>
    </row>
    <row r="19" spans="1:4" x14ac:dyDescent="0.3">
      <c r="A19" s="10" t="s">
        <v>7</v>
      </c>
      <c r="C19" s="21"/>
      <c r="D19" s="21"/>
    </row>
    <row r="20" spans="1:4" x14ac:dyDescent="0.3">
      <c r="A20" s="10" t="s">
        <v>33</v>
      </c>
      <c r="B20" s="23">
        <f>2*5</f>
        <v>10</v>
      </c>
      <c r="C20" s="21"/>
      <c r="D20" s="21"/>
    </row>
    <row r="21" spans="1:4" x14ac:dyDescent="0.3">
      <c r="A21" s="10" t="s">
        <v>34</v>
      </c>
      <c r="B21" s="24">
        <f>2*5</f>
        <v>10</v>
      </c>
      <c r="C21" s="21"/>
      <c r="D21" s="21"/>
    </row>
    <row r="22" spans="1:4" x14ac:dyDescent="0.3">
      <c r="A22" s="11" t="s">
        <v>9</v>
      </c>
      <c r="C22" s="21"/>
      <c r="D22" s="21"/>
    </row>
    <row r="23" spans="1:4" x14ac:dyDescent="0.3">
      <c r="A23" s="10" t="s">
        <v>10</v>
      </c>
      <c r="C23" s="21"/>
      <c r="D23" s="21"/>
    </row>
    <row r="24" spans="1:4" x14ac:dyDescent="0.3">
      <c r="A24" s="10" t="s">
        <v>11</v>
      </c>
      <c r="C24" s="21"/>
      <c r="D24" s="21"/>
    </row>
    <row r="25" spans="1:4" x14ac:dyDescent="0.3">
      <c r="A25" s="10" t="s">
        <v>12</v>
      </c>
      <c r="C25" s="21"/>
      <c r="D25" s="21"/>
    </row>
    <row r="26" spans="1:4" x14ac:dyDescent="0.3">
      <c r="A26" s="12" t="s">
        <v>45</v>
      </c>
      <c r="B26" s="23">
        <v>5</v>
      </c>
      <c r="C26" s="21"/>
      <c r="D26" s="21"/>
    </row>
    <row r="27" spans="1:4" x14ac:dyDescent="0.3">
      <c r="A27" s="12" t="s">
        <v>13</v>
      </c>
      <c r="C27" s="21"/>
      <c r="D27" s="21"/>
    </row>
    <row r="28" spans="1:4" x14ac:dyDescent="0.3">
      <c r="A28" s="14" t="s">
        <v>14</v>
      </c>
      <c r="C28" s="21"/>
      <c r="D28" s="21"/>
    </row>
    <row r="29" spans="1:4" x14ac:dyDescent="0.3">
      <c r="A29" s="12" t="s">
        <v>15</v>
      </c>
      <c r="C29" s="21"/>
      <c r="D29" s="21"/>
    </row>
    <row r="30" spans="1:4" x14ac:dyDescent="0.3">
      <c r="A30" s="12" t="s">
        <v>16</v>
      </c>
      <c r="C30" s="21"/>
      <c r="D30" s="21"/>
    </row>
    <row r="31" spans="1:4" x14ac:dyDescent="0.3">
      <c r="A31" s="12" t="s">
        <v>17</v>
      </c>
      <c r="C31" s="21"/>
      <c r="D31" s="21"/>
    </row>
    <row r="32" spans="1:4" x14ac:dyDescent="0.3">
      <c r="A32" s="12" t="s">
        <v>18</v>
      </c>
      <c r="C32" s="21"/>
      <c r="D32" s="21"/>
    </row>
    <row r="33" spans="1:8" x14ac:dyDescent="0.3">
      <c r="A33" s="12" t="s">
        <v>19</v>
      </c>
      <c r="C33" s="21"/>
      <c r="D33" s="21"/>
    </row>
    <row r="34" spans="1:8" x14ac:dyDescent="0.3">
      <c r="A34" s="12" t="s">
        <v>83</v>
      </c>
      <c r="B34" s="23">
        <v>150</v>
      </c>
      <c r="C34" s="23">
        <v>60</v>
      </c>
      <c r="D34" s="23">
        <v>90</v>
      </c>
    </row>
    <row r="35" spans="1:8" x14ac:dyDescent="0.3">
      <c r="A35" s="12" t="s">
        <v>85</v>
      </c>
      <c r="B35" s="24">
        <v>150</v>
      </c>
      <c r="C35" s="24">
        <v>60</v>
      </c>
      <c r="D35" s="24">
        <v>90</v>
      </c>
      <c r="F35" s="15"/>
      <c r="G35" s="15"/>
      <c r="H35" s="15"/>
    </row>
    <row r="36" spans="1:8" x14ac:dyDescent="0.3">
      <c r="A36" s="14" t="s">
        <v>20</v>
      </c>
      <c r="C36" s="21"/>
      <c r="D36" s="21"/>
    </row>
    <row r="37" spans="1:8" x14ac:dyDescent="0.3">
      <c r="A37" s="12" t="s">
        <v>21</v>
      </c>
      <c r="C37" s="21"/>
      <c r="D37" s="21"/>
    </row>
    <row r="38" spans="1:8" x14ac:dyDescent="0.3">
      <c r="A38" s="12" t="s">
        <v>22</v>
      </c>
      <c r="C38" s="21"/>
      <c r="D38" s="21"/>
    </row>
    <row r="39" spans="1:8" x14ac:dyDescent="0.3">
      <c r="A39" s="12" t="s">
        <v>23</v>
      </c>
      <c r="C39" s="21"/>
      <c r="D39" s="21"/>
    </row>
    <row r="40" spans="1:8" x14ac:dyDescent="0.3">
      <c r="A40" s="12" t="s">
        <v>46</v>
      </c>
      <c r="B40" s="23">
        <v>10</v>
      </c>
      <c r="C40" s="21"/>
      <c r="D40" s="21"/>
    </row>
    <row r="41" spans="1:8" x14ac:dyDescent="0.3">
      <c r="A41" s="14" t="s">
        <v>24</v>
      </c>
      <c r="C41" s="21"/>
      <c r="D41" s="21"/>
    </row>
    <row r="42" spans="1:8" x14ac:dyDescent="0.3">
      <c r="A42" s="12" t="s">
        <v>25</v>
      </c>
      <c r="C42" s="21"/>
      <c r="D42" s="21"/>
    </row>
    <row r="43" spans="1:8" x14ac:dyDescent="0.3">
      <c r="A43" s="12" t="s">
        <v>26</v>
      </c>
      <c r="C43" s="21"/>
      <c r="D43" s="21"/>
    </row>
    <row r="44" spans="1:8" x14ac:dyDescent="0.3">
      <c r="A44" s="12" t="s">
        <v>27</v>
      </c>
      <c r="C44" s="21"/>
      <c r="D44" s="21"/>
    </row>
    <row r="45" spans="1:8" ht="22.8" x14ac:dyDescent="0.3">
      <c r="A45" s="12" t="s">
        <v>28</v>
      </c>
      <c r="C45" s="21"/>
      <c r="D45" s="21"/>
    </row>
    <row r="46" spans="1:8" x14ac:dyDescent="0.3">
      <c r="A46" s="12" t="s">
        <v>84</v>
      </c>
      <c r="B46" s="23">
        <v>3</v>
      </c>
      <c r="C46" s="21"/>
      <c r="D46" s="21"/>
    </row>
    <row r="47" spans="1:8" x14ac:dyDescent="0.3">
      <c r="A47" s="12" t="s">
        <v>36</v>
      </c>
      <c r="B47" s="24">
        <v>12</v>
      </c>
      <c r="C47" s="22"/>
      <c r="D47" s="22"/>
    </row>
    <row r="48" spans="1:8" x14ac:dyDescent="0.3">
      <c r="A48" s="12"/>
    </row>
    <row r="49" spans="1:7" x14ac:dyDescent="0.3">
      <c r="A49" s="49" t="s">
        <v>38</v>
      </c>
      <c r="B49" s="24">
        <f>B11+B21</f>
        <v>25</v>
      </c>
      <c r="C49" s="20"/>
      <c r="D49" s="20"/>
    </row>
    <row r="50" spans="1:7" x14ac:dyDescent="0.3">
      <c r="A50" s="49" t="s">
        <v>40</v>
      </c>
      <c r="B50" s="24">
        <f>B47</f>
        <v>12</v>
      </c>
      <c r="C50" s="21"/>
      <c r="D50" s="21"/>
    </row>
    <row r="51" spans="1:7" x14ac:dyDescent="0.3">
      <c r="A51" s="49" t="s">
        <v>39</v>
      </c>
      <c r="B51" s="23">
        <f>B16+B20+B26</f>
        <v>35</v>
      </c>
      <c r="C51" s="21"/>
      <c r="D51" s="21"/>
    </row>
    <row r="52" spans="1:7" x14ac:dyDescent="0.3">
      <c r="A52" s="49" t="s">
        <v>41</v>
      </c>
      <c r="B52" s="23">
        <f>B40+B46</f>
        <v>13</v>
      </c>
      <c r="C52" s="22"/>
      <c r="D52" s="22"/>
    </row>
    <row r="53" spans="1:7" x14ac:dyDescent="0.3">
      <c r="A53" s="49" t="s">
        <v>42</v>
      </c>
      <c r="B53" s="24">
        <f>B35</f>
        <v>150</v>
      </c>
      <c r="C53" s="24">
        <f t="shared" ref="C53:D53" si="0">C35</f>
        <v>60</v>
      </c>
      <c r="D53" s="24">
        <f t="shared" si="0"/>
        <v>90</v>
      </c>
    </row>
    <row r="54" spans="1:7" x14ac:dyDescent="0.3">
      <c r="A54" s="4" t="s">
        <v>43</v>
      </c>
      <c r="B54" s="23">
        <f>B34</f>
        <v>150</v>
      </c>
      <c r="C54" s="23">
        <f t="shared" ref="C54:D54" si="1">C34</f>
        <v>60</v>
      </c>
      <c r="D54" s="23">
        <f t="shared" si="1"/>
        <v>90</v>
      </c>
    </row>
    <row r="56" spans="1:7" x14ac:dyDescent="0.3">
      <c r="A56" s="14" t="s">
        <v>75</v>
      </c>
      <c r="B56" s="24">
        <f>B49+B50+B53</f>
        <v>187</v>
      </c>
      <c r="C56" s="24">
        <f t="shared" ref="C56:D56" si="2">C49+C50+C53</f>
        <v>60</v>
      </c>
      <c r="D56" s="24">
        <f t="shared" si="2"/>
        <v>90</v>
      </c>
      <c r="E56" s="50">
        <f>SUM(B56:D56)</f>
        <v>337</v>
      </c>
      <c r="F56" s="54">
        <f>E56/60</f>
        <v>5.6166666666666663</v>
      </c>
      <c r="G56" s="55" t="s">
        <v>65</v>
      </c>
    </row>
    <row r="57" spans="1:7" x14ac:dyDescent="0.3">
      <c r="A57" s="11" t="s">
        <v>76</v>
      </c>
      <c r="B57" s="23">
        <f>B51+B52+B54</f>
        <v>198</v>
      </c>
      <c r="C57" s="23">
        <f t="shared" ref="C57:D57" si="3">C51+C52+C54</f>
        <v>60</v>
      </c>
      <c r="D57" s="23">
        <f t="shared" si="3"/>
        <v>90</v>
      </c>
      <c r="E57" s="51">
        <f>SUM(B57:D57)</f>
        <v>348</v>
      </c>
      <c r="F57" s="52">
        <f>E57/60</f>
        <v>5.8</v>
      </c>
      <c r="G57" s="53" t="s">
        <v>65</v>
      </c>
    </row>
    <row r="58" spans="1:7" x14ac:dyDescent="0.3">
      <c r="A58" s="1"/>
    </row>
    <row r="59" spans="1:7" x14ac:dyDescent="0.3">
      <c r="A59" s="1"/>
    </row>
    <row r="60" spans="1:7" x14ac:dyDescent="0.3">
      <c r="A60" s="1"/>
    </row>
    <row r="61" spans="1:7" x14ac:dyDescent="0.3">
      <c r="A61" s="1"/>
    </row>
    <row r="62" spans="1:7" x14ac:dyDescent="0.3">
      <c r="A62" s="1"/>
    </row>
    <row r="63" spans="1:7" x14ac:dyDescent="0.3">
      <c r="A63" s="1"/>
    </row>
    <row r="64" spans="1:7" x14ac:dyDescent="0.3">
      <c r="A64" s="1"/>
    </row>
    <row r="65" spans="1:1" x14ac:dyDescent="0.3">
      <c r="A65" s="1"/>
    </row>
    <row r="66" spans="1:1" x14ac:dyDescent="0.3">
      <c r="A66" s="1"/>
    </row>
    <row r="67" spans="1:1" x14ac:dyDescent="0.3">
      <c r="A67" s="1"/>
    </row>
    <row r="68" spans="1:1" x14ac:dyDescent="0.3">
      <c r="A68" s="1"/>
    </row>
    <row r="69" spans="1:1" x14ac:dyDescent="0.3">
      <c r="A69" s="1"/>
    </row>
    <row r="70" spans="1:1" x14ac:dyDescent="0.3">
      <c r="A70" s="1"/>
    </row>
    <row r="71" spans="1:1" x14ac:dyDescent="0.3">
      <c r="A71" s="1"/>
    </row>
    <row r="72" spans="1:1" x14ac:dyDescent="0.3">
      <c r="A72" s="1"/>
    </row>
    <row r="73" spans="1:1" x14ac:dyDescent="0.3">
      <c r="A73" s="1"/>
    </row>
    <row r="74" spans="1:1" x14ac:dyDescent="0.3">
      <c r="A74" s="1"/>
    </row>
    <row r="75" spans="1:1" x14ac:dyDescent="0.3">
      <c r="A75" s="1"/>
    </row>
    <row r="76" spans="1:1" x14ac:dyDescent="0.3">
      <c r="A76" s="1"/>
    </row>
    <row r="77" spans="1:1" x14ac:dyDescent="0.3">
      <c r="A77" s="1"/>
    </row>
    <row r="78" spans="1:1" x14ac:dyDescent="0.3">
      <c r="A78" s="1"/>
    </row>
    <row r="79" spans="1:1" x14ac:dyDescent="0.3">
      <c r="A79" s="1"/>
    </row>
    <row r="80" spans="1:1" x14ac:dyDescent="0.3">
      <c r="A80" s="1"/>
    </row>
    <row r="81" spans="1:1" x14ac:dyDescent="0.3">
      <c r="A81" s="1"/>
    </row>
    <row r="82" spans="1:1" x14ac:dyDescent="0.3">
      <c r="A82" s="1"/>
    </row>
    <row r="83" spans="1:1" x14ac:dyDescent="0.3">
      <c r="A83" s="1"/>
    </row>
    <row r="84" spans="1:1" x14ac:dyDescent="0.3">
      <c r="A84" s="1"/>
    </row>
    <row r="85" spans="1:1" x14ac:dyDescent="0.3">
      <c r="A85" s="1"/>
    </row>
    <row r="86" spans="1:1" x14ac:dyDescent="0.3">
      <c r="A86" s="1"/>
    </row>
    <row r="87" spans="1:1" x14ac:dyDescent="0.3">
      <c r="A87" s="1"/>
    </row>
    <row r="88" spans="1:1" x14ac:dyDescent="0.3">
      <c r="A88" s="1"/>
    </row>
    <row r="89" spans="1:1" x14ac:dyDescent="0.3">
      <c r="A89" s="1"/>
    </row>
    <row r="90" spans="1:1" x14ac:dyDescent="0.3">
      <c r="A90" s="1"/>
    </row>
    <row r="91" spans="1:1" x14ac:dyDescent="0.3">
      <c r="A91" s="1"/>
    </row>
    <row r="92" spans="1:1" x14ac:dyDescent="0.3">
      <c r="A92" s="1"/>
    </row>
    <row r="93" spans="1:1" x14ac:dyDescent="0.3">
      <c r="A93" s="1"/>
    </row>
    <row r="94" spans="1:1" x14ac:dyDescent="0.3">
      <c r="A94" s="1"/>
    </row>
    <row r="95" spans="1:1" x14ac:dyDescent="0.3">
      <c r="A95" s="1"/>
    </row>
    <row r="96" spans="1:1" x14ac:dyDescent="0.3">
      <c r="A96" s="1"/>
    </row>
    <row r="97" spans="1:1" x14ac:dyDescent="0.3">
      <c r="A97" s="1"/>
    </row>
    <row r="98" spans="1:1" x14ac:dyDescent="0.3">
      <c r="A98" s="1"/>
    </row>
    <row r="99" spans="1:1" x14ac:dyDescent="0.3">
      <c r="A99" s="1"/>
    </row>
    <row r="100" spans="1:1" x14ac:dyDescent="0.3">
      <c r="A100" s="1"/>
    </row>
    <row r="101" spans="1:1" x14ac:dyDescent="0.3">
      <c r="A101" s="1"/>
    </row>
    <row r="102" spans="1:1" x14ac:dyDescent="0.3">
      <c r="A102" s="1"/>
    </row>
    <row r="103" spans="1:1" x14ac:dyDescent="0.3">
      <c r="A103" s="1"/>
    </row>
    <row r="104" spans="1:1" x14ac:dyDescent="0.3">
      <c r="A104" s="1"/>
    </row>
    <row r="105" spans="1:1" x14ac:dyDescent="0.3">
      <c r="A105" s="1"/>
    </row>
    <row r="106" spans="1:1" x14ac:dyDescent="0.3">
      <c r="A106" s="1"/>
    </row>
    <row r="107" spans="1:1" x14ac:dyDescent="0.3">
      <c r="A107" s="1"/>
    </row>
    <row r="108" spans="1:1" x14ac:dyDescent="0.3">
      <c r="A108" s="1"/>
    </row>
    <row r="109" spans="1:1" x14ac:dyDescent="0.3">
      <c r="A109" s="1"/>
    </row>
    <row r="110" spans="1:1" x14ac:dyDescent="0.3">
      <c r="A110" s="1"/>
    </row>
    <row r="111" spans="1:1" x14ac:dyDescent="0.3">
      <c r="A111" s="1"/>
    </row>
    <row r="112" spans="1:1" x14ac:dyDescent="0.3">
      <c r="A112" s="1"/>
    </row>
    <row r="113" spans="1:1" x14ac:dyDescent="0.3">
      <c r="A113" s="1"/>
    </row>
    <row r="114" spans="1:1" x14ac:dyDescent="0.3">
      <c r="A114" s="1"/>
    </row>
    <row r="115" spans="1:1" x14ac:dyDescent="0.3">
      <c r="A115" s="1"/>
    </row>
  </sheetData>
  <mergeCells count="4">
    <mergeCell ref="A1:D1"/>
    <mergeCell ref="A4:D4"/>
    <mergeCell ref="A5:D5"/>
    <mergeCell ref="B11:D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6336D-A880-44EE-B63A-6EE0663B7FFB}">
  <dimension ref="A1:F30"/>
  <sheetViews>
    <sheetView topLeftCell="A9" zoomScaleNormal="100" workbookViewId="0">
      <selection activeCell="I23" sqref="I23"/>
    </sheetView>
  </sheetViews>
  <sheetFormatPr defaultRowHeight="14.4" x14ac:dyDescent="0.3"/>
  <cols>
    <col min="1" max="1" width="35.5546875" customWidth="1"/>
    <col min="2" max="2" width="17" customWidth="1"/>
    <col min="3" max="3" width="20.5546875" customWidth="1"/>
    <col min="4" max="4" width="15.109375" customWidth="1"/>
    <col min="5" max="5" width="18.88671875" customWidth="1"/>
    <col min="6" max="6" width="20.5546875" customWidth="1"/>
  </cols>
  <sheetData>
    <row r="1" spans="1:6" x14ac:dyDescent="0.3">
      <c r="A1" s="46" t="s">
        <v>71</v>
      </c>
    </row>
    <row r="3" spans="1:6" x14ac:dyDescent="0.3">
      <c r="A3" t="s">
        <v>78</v>
      </c>
    </row>
    <row r="5" spans="1:6" ht="27" x14ac:dyDescent="0.3">
      <c r="A5" s="25" t="s">
        <v>50</v>
      </c>
      <c r="B5" s="26" t="s">
        <v>51</v>
      </c>
      <c r="C5" s="26" t="s">
        <v>52</v>
      </c>
      <c r="D5" s="26" t="s">
        <v>54</v>
      </c>
      <c r="E5" s="26" t="s">
        <v>53</v>
      </c>
      <c r="F5" s="26" t="s">
        <v>55</v>
      </c>
    </row>
    <row r="6" spans="1:6" x14ac:dyDescent="0.3">
      <c r="A6" s="25" t="s">
        <v>56</v>
      </c>
      <c r="B6" s="25" t="s">
        <v>57</v>
      </c>
      <c r="C6" s="25" t="s">
        <v>58</v>
      </c>
      <c r="D6" s="25" t="s">
        <v>60</v>
      </c>
      <c r="E6" s="25" t="s">
        <v>59</v>
      </c>
      <c r="F6" s="25" t="s">
        <v>61</v>
      </c>
    </row>
    <row r="7" spans="1:6" x14ac:dyDescent="0.3">
      <c r="A7" s="27" t="s">
        <v>62</v>
      </c>
      <c r="B7" s="28">
        <v>1</v>
      </c>
      <c r="C7" s="28" t="s">
        <v>63</v>
      </c>
      <c r="D7" s="29"/>
      <c r="E7" s="29"/>
      <c r="F7" s="29"/>
    </row>
    <row r="8" spans="1:6" x14ac:dyDescent="0.3">
      <c r="A8" s="27" t="s">
        <v>64</v>
      </c>
      <c r="B8" s="28">
        <v>1</v>
      </c>
      <c r="C8" s="28" t="s">
        <v>65</v>
      </c>
      <c r="D8" s="29"/>
      <c r="E8" s="28"/>
      <c r="F8" s="29"/>
    </row>
    <row r="9" spans="1:6" x14ac:dyDescent="0.3">
      <c r="A9" s="30" t="s">
        <v>66</v>
      </c>
      <c r="B9" s="28">
        <v>1</v>
      </c>
      <c r="C9" s="31" t="s">
        <v>63</v>
      </c>
      <c r="D9" s="29"/>
      <c r="E9" s="31"/>
      <c r="F9" s="29"/>
    </row>
    <row r="10" spans="1:6" x14ac:dyDescent="0.3">
      <c r="A10" s="30" t="s">
        <v>67</v>
      </c>
      <c r="B10" s="28">
        <v>1</v>
      </c>
      <c r="C10" s="31" t="s">
        <v>63</v>
      </c>
      <c r="D10" s="33"/>
      <c r="E10" s="31"/>
      <c r="F10" s="29"/>
    </row>
    <row r="11" spans="1:6" x14ac:dyDescent="0.3">
      <c r="E11" s="17" t="s">
        <v>68</v>
      </c>
      <c r="F11" s="32">
        <f>SUM(F7:F10)</f>
        <v>0</v>
      </c>
    </row>
    <row r="12" spans="1:6" x14ac:dyDescent="0.3">
      <c r="A12" t="s">
        <v>79</v>
      </c>
    </row>
    <row r="14" spans="1:6" ht="27" x14ac:dyDescent="0.3">
      <c r="A14" s="25" t="s">
        <v>50</v>
      </c>
      <c r="B14" s="26" t="s">
        <v>51</v>
      </c>
      <c r="C14" s="26" t="s">
        <v>52</v>
      </c>
      <c r="D14" s="26" t="s">
        <v>54</v>
      </c>
      <c r="E14" s="26" t="s">
        <v>53</v>
      </c>
      <c r="F14" s="26" t="s">
        <v>55</v>
      </c>
    </row>
    <row r="15" spans="1:6" x14ac:dyDescent="0.3">
      <c r="A15" s="25" t="s">
        <v>56</v>
      </c>
      <c r="B15" s="25" t="s">
        <v>57</v>
      </c>
      <c r="C15" s="25" t="s">
        <v>58</v>
      </c>
      <c r="D15" s="25" t="s">
        <v>60</v>
      </c>
      <c r="E15" s="25" t="s">
        <v>59</v>
      </c>
      <c r="F15" s="25" t="s">
        <v>61</v>
      </c>
    </row>
    <row r="16" spans="1:6" x14ac:dyDescent="0.3">
      <c r="A16" s="27" t="s">
        <v>62</v>
      </c>
      <c r="B16" s="28">
        <v>1</v>
      </c>
      <c r="C16" s="28" t="s">
        <v>63</v>
      </c>
      <c r="D16" s="29"/>
      <c r="E16" s="29"/>
      <c r="F16" s="29"/>
    </row>
    <row r="17" spans="1:6" x14ac:dyDescent="0.3">
      <c r="A17" s="27" t="s">
        <v>64</v>
      </c>
      <c r="B17" s="28">
        <v>1</v>
      </c>
      <c r="C17" s="28" t="s">
        <v>65</v>
      </c>
      <c r="D17" s="29"/>
      <c r="E17" s="28"/>
      <c r="F17" s="29"/>
    </row>
    <row r="18" spans="1:6" x14ac:dyDescent="0.3">
      <c r="A18" s="30" t="s">
        <v>66</v>
      </c>
      <c r="B18" s="28">
        <v>1</v>
      </c>
      <c r="C18" s="31" t="s">
        <v>63</v>
      </c>
      <c r="D18" s="29"/>
      <c r="E18" s="31"/>
      <c r="F18" s="29"/>
    </row>
    <row r="19" spans="1:6" x14ac:dyDescent="0.3">
      <c r="A19" s="30" t="s">
        <v>67</v>
      </c>
      <c r="B19" s="28">
        <v>1</v>
      </c>
      <c r="C19" s="31" t="s">
        <v>63</v>
      </c>
      <c r="D19" s="33"/>
      <c r="E19" s="31"/>
      <c r="F19" s="29"/>
    </row>
    <row r="20" spans="1:6" x14ac:dyDescent="0.3">
      <c r="E20" s="17" t="s">
        <v>68</v>
      </c>
      <c r="F20" s="32">
        <f>SUM(F16:F19)</f>
        <v>0</v>
      </c>
    </row>
    <row r="22" spans="1:6" x14ac:dyDescent="0.3">
      <c r="A22" t="s">
        <v>80</v>
      </c>
    </row>
    <row r="24" spans="1:6" ht="27" x14ac:dyDescent="0.3">
      <c r="A24" s="25" t="s">
        <v>50</v>
      </c>
      <c r="B24" s="26" t="s">
        <v>51</v>
      </c>
      <c r="C24" s="26" t="s">
        <v>52</v>
      </c>
      <c r="D24" s="26" t="s">
        <v>54</v>
      </c>
      <c r="E24" s="26" t="s">
        <v>53</v>
      </c>
      <c r="F24" s="26" t="s">
        <v>55</v>
      </c>
    </row>
    <row r="25" spans="1:6" x14ac:dyDescent="0.3">
      <c r="A25" s="25" t="s">
        <v>56</v>
      </c>
      <c r="B25" s="25" t="s">
        <v>57</v>
      </c>
      <c r="C25" s="25" t="s">
        <v>58</v>
      </c>
      <c r="D25" s="25" t="s">
        <v>60</v>
      </c>
      <c r="E25" s="25" t="s">
        <v>59</v>
      </c>
      <c r="F25" s="25" t="s">
        <v>61</v>
      </c>
    </row>
    <row r="26" spans="1:6" x14ac:dyDescent="0.3">
      <c r="A26" s="27" t="s">
        <v>62</v>
      </c>
      <c r="B26" s="28">
        <v>1</v>
      </c>
      <c r="C26" s="28" t="s">
        <v>63</v>
      </c>
      <c r="D26" s="29"/>
      <c r="E26" s="29"/>
      <c r="F26" s="29"/>
    </row>
    <row r="27" spans="1:6" x14ac:dyDescent="0.3">
      <c r="A27" s="27" t="s">
        <v>64</v>
      </c>
      <c r="B27" s="28">
        <v>1</v>
      </c>
      <c r="C27" s="28" t="s">
        <v>65</v>
      </c>
      <c r="D27" s="29"/>
      <c r="E27" s="28"/>
      <c r="F27" s="29"/>
    </row>
    <row r="28" spans="1:6" x14ac:dyDescent="0.3">
      <c r="A28" s="30" t="s">
        <v>66</v>
      </c>
      <c r="B28" s="28">
        <v>1</v>
      </c>
      <c r="C28" s="31" t="s">
        <v>63</v>
      </c>
      <c r="D28" s="29"/>
      <c r="E28" s="31"/>
      <c r="F28" s="29"/>
    </row>
    <row r="29" spans="1:6" x14ac:dyDescent="0.3">
      <c r="A29" s="30" t="s">
        <v>67</v>
      </c>
      <c r="B29" s="28">
        <v>1</v>
      </c>
      <c r="C29" s="31" t="s">
        <v>63</v>
      </c>
      <c r="D29" s="29"/>
      <c r="E29" s="31"/>
      <c r="F29" s="29"/>
    </row>
    <row r="30" spans="1:6" x14ac:dyDescent="0.3">
      <c r="E30" s="17" t="s">
        <v>68</v>
      </c>
      <c r="F30" s="45">
        <f>SUM(F26:F29)</f>
        <v>0</v>
      </c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pr.prosta</vt:lpstr>
      <vt:lpstr>proc.złoż</vt:lpstr>
      <vt:lpstr>p+z+z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Mirosława Trojnacka</dc:creator>
  <cp:lastModifiedBy>Mirosława Trojnacka</cp:lastModifiedBy>
  <cp:lastPrinted>2025-01-18T18:46:12Z</cp:lastPrinted>
  <dcterms:created xsi:type="dcterms:W3CDTF">2021-08-12T20:52:03Z</dcterms:created>
  <dcterms:modified xsi:type="dcterms:W3CDTF">2025-11-19T08:01:03Z</dcterms:modified>
</cp:coreProperties>
</file>